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191" windowWidth="15480" windowHeight="8715" activeTab="2"/>
  </bookViews>
  <sheets>
    <sheet name="5月6" sheetId="1" r:id="rId1"/>
    <sheet name="5月6 (2)" sheetId="2" r:id="rId2"/>
    <sheet name="Sheet1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<sst xmlns="http://schemas.openxmlformats.org/spreadsheetml/2006/main" count="178" uniqueCount="96">
  <si>
    <r>
      <t>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</t>
    </r>
  </si>
  <si>
    <t>或繳款類別</t>
  </si>
  <si>
    <t>註：繳款類別請填：公保、勞保、健保、退撫基金、稅款、匯款、開發信用狀、外匯匯票………等。</t>
  </si>
  <si>
    <t>存入之帳號</t>
  </si>
  <si>
    <t xml:space="preserve"> 客 戶 名 稱 ： 國 立 東 華 大 學</t>
  </si>
  <si>
    <t>臺灣銀行外勤人員收訖章</t>
  </si>
  <si>
    <r>
      <t>臺灣銀行</t>
    </r>
    <r>
      <rPr>
        <u val="single"/>
        <sz val="18"/>
        <rFont val="標楷體"/>
        <family val="4"/>
      </rPr>
      <t>花蓮分行外勤人員收付清單</t>
    </r>
  </si>
  <si>
    <t xml:space="preserve"> 客 戶 名 稱 ： 國 立 東 華 大 學</t>
  </si>
  <si>
    <t>臺灣銀行外勤人員收訖章</t>
  </si>
  <si>
    <r>
      <t xml:space="preserve"> (請蓋</t>
    </r>
    <r>
      <rPr>
        <sz val="10"/>
        <color indexed="10"/>
        <rFont val="標楷體"/>
        <family val="4"/>
      </rPr>
      <t>「交付臺灣銀行外勤人員收付款項留存印鑑」</t>
    </r>
    <r>
      <rPr>
        <sz val="10"/>
        <rFont val="標楷體"/>
        <family val="4"/>
      </rPr>
      <t>章)</t>
    </r>
  </si>
  <si>
    <t>貴行派員經收付款項（或代辦事項）內容如下：</t>
  </si>
  <si>
    <t>代 辦 事 項</t>
  </si>
  <si>
    <t>交          付          存          款          明          細</t>
  </si>
  <si>
    <r>
      <t>小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計</t>
    </r>
  </si>
  <si>
    <t>本 行 付 款 支 票</t>
  </si>
  <si>
    <t>本   埠   票   據</t>
  </si>
  <si>
    <t>外   埠   票   據</t>
  </si>
  <si>
    <t>張  數</t>
  </si>
  <si>
    <t>金        額</t>
  </si>
  <si>
    <t>電匯支票</t>
  </si>
  <si>
    <t>支票</t>
  </si>
  <si>
    <t>保管品(原封)</t>
  </si>
  <si>
    <t>保管品(定存單)</t>
  </si>
  <si>
    <t>健保費</t>
  </si>
  <si>
    <t>合      計</t>
  </si>
  <si>
    <t>交  付  領  現  款  之  支  票</t>
  </si>
  <si>
    <t xml:space="preserve">  ◎ 其他代辦事項：</t>
  </si>
  <si>
    <t>帳       號</t>
  </si>
  <si>
    <r>
      <t>張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數</t>
    </r>
  </si>
  <si>
    <t>重匯:</t>
  </si>
  <si>
    <t>儲金提款通知書:</t>
  </si>
  <si>
    <t xml:space="preserve">             </t>
  </si>
  <si>
    <r>
      <t>本清單一式三聯，一聯交客戶存執，另二聯交外勤人員</t>
    </r>
    <r>
      <rPr>
        <sz val="10"/>
        <rFont val="SimSun"/>
        <family val="0"/>
      </rPr>
      <t>擕</t>
    </r>
    <r>
      <rPr>
        <sz val="10"/>
        <rFont val="新細明體"/>
        <family val="1"/>
      </rPr>
      <t>回（一聯作當日無傳票附件，一聯作外勤人員收付款備查簿）</t>
    </r>
  </si>
  <si>
    <r>
      <t>經副襄理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會計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覆核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收付款員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驗印</t>
    </r>
  </si>
  <si>
    <t>公保</t>
  </si>
  <si>
    <t>退撫基金</t>
  </si>
  <si>
    <t>保管品(定期存單)寄存証:</t>
  </si>
  <si>
    <t>備      註</t>
  </si>
  <si>
    <t>受款人</t>
  </si>
  <si>
    <t>張數</t>
  </si>
  <si>
    <t>貴行派員經收付款項（或代辦事項）內容如下：</t>
  </si>
  <si>
    <t>代 辦 事 項</t>
  </si>
  <si>
    <t>交          付          存          款          明          細</t>
  </si>
  <si>
    <t>電匯支票</t>
  </si>
  <si>
    <t>儲金支票</t>
  </si>
  <si>
    <t>合      計</t>
  </si>
  <si>
    <t>交  付  領  現  款  之  支  票</t>
  </si>
  <si>
    <t xml:space="preserve">  ◎ 其他代辦事項：</t>
  </si>
  <si>
    <t>現    金</t>
  </si>
  <si>
    <t>本清單一式三聯，一聯交客戶存執，另二聯交外勤人員擕回（一聯作當日無傳票附件，一聯作外勤人員收付款備查簿）</t>
  </si>
  <si>
    <r>
      <t>臺灣銀行</t>
    </r>
    <r>
      <rPr>
        <u val="single"/>
        <sz val="12"/>
        <rFont val="細明體"/>
        <family val="3"/>
      </rPr>
      <t>花蓮分行外勤人員收付清單</t>
    </r>
  </si>
  <si>
    <r>
      <t xml:space="preserve"> (請蓋</t>
    </r>
    <r>
      <rPr>
        <sz val="12"/>
        <color indexed="10"/>
        <rFont val="細明體"/>
        <family val="3"/>
      </rPr>
      <t>「交付臺灣銀行外勤人員收付款項留存印鑑」</t>
    </r>
    <r>
      <rPr>
        <sz val="12"/>
        <rFont val="細明體"/>
        <family val="3"/>
      </rPr>
      <t>章)</t>
    </r>
  </si>
  <si>
    <t xml:space="preserve">   金  額</t>
  </si>
  <si>
    <t>張數</t>
  </si>
  <si>
    <t xml:space="preserve">  金  額</t>
  </si>
  <si>
    <t xml:space="preserve">  金   額</t>
  </si>
  <si>
    <t xml:space="preserve"> 金   額</t>
  </si>
  <si>
    <t xml:space="preserve"> 金  額</t>
  </si>
  <si>
    <t>小     計</t>
  </si>
  <si>
    <t>外 埠 票 據</t>
  </si>
  <si>
    <t>本 埠 票  據</t>
  </si>
  <si>
    <t>本行付款支票</t>
  </si>
  <si>
    <t>經副襄理               會計            覆核            收付款員           驗印</t>
  </si>
  <si>
    <t>公教優存</t>
  </si>
  <si>
    <t>退撫基金</t>
  </si>
  <si>
    <t>重匯:</t>
  </si>
  <si>
    <t xml:space="preserve">               </t>
  </si>
  <si>
    <t xml:space="preserve">公保費 </t>
  </si>
  <si>
    <t>儲金提款通知書:</t>
  </si>
  <si>
    <t>保管品</t>
  </si>
  <si>
    <t>保管品寄存證:</t>
  </si>
  <si>
    <t>轉帳支票(入7112-4)</t>
  </si>
  <si>
    <t>存入018036075094</t>
  </si>
  <si>
    <t>繳2月份健保費</t>
  </si>
  <si>
    <t>繳公保費</t>
  </si>
  <si>
    <t>繳學雜費</t>
  </si>
  <si>
    <t>儲金提款通知書:</t>
  </si>
  <si>
    <t>保管品寄存證編號:</t>
  </si>
  <si>
    <t>重匯:</t>
  </si>
  <si>
    <t>2</t>
  </si>
  <si>
    <t>鄒惠玲</t>
  </si>
  <si>
    <t>壽豐298409美崙119658</t>
  </si>
  <si>
    <t>4筆</t>
  </si>
  <si>
    <t>國庫保管品申請書及寄存證各一份</t>
  </si>
  <si>
    <t>13264，13317，13329</t>
  </si>
  <si>
    <t>繳儲金</t>
  </si>
  <si>
    <t xml:space="preserve">     </t>
  </si>
  <si>
    <t>繳公保</t>
  </si>
  <si>
    <t>客戶聯絡人員姓名、職稱</t>
  </si>
  <si>
    <t>本行確認人員蓋章</t>
  </si>
  <si>
    <t>電匯</t>
  </si>
  <si>
    <t>繳健保費</t>
  </si>
  <si>
    <t>臺灣銀行花蓮分行外勤人員收付清單</t>
  </si>
  <si>
    <t>經副襄理                          會計                              覆核                          收付款員                               驗印</t>
  </si>
  <si>
    <r>
      <t xml:space="preserve"> (請蓋</t>
    </r>
    <r>
      <rPr>
        <sz val="16"/>
        <color indexed="10"/>
        <rFont val="新細明體"/>
        <family val="1"/>
      </rPr>
      <t>「交付臺灣銀行外勤人員收付款項留存印鑑」</t>
    </r>
    <r>
      <rPr>
        <sz val="16"/>
        <rFont val="新細明體"/>
        <family val="1"/>
      </rPr>
      <t>章)</t>
    </r>
  </si>
  <si>
    <t>領回保管品寄存證編號: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</si>
</sst>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*'&quot;元&quot;\'"/>
    <numFmt numFmtId="184" formatCode="#&quot;元&quot;"/>
    <numFmt numFmtId="185" formatCode="#,###&quot;元&quot;"/>
    <numFmt numFmtId="186" formatCode="#,###&quot;筆&quot;"/>
  </numFmts>
  <fonts count="38">
    <font>
      <sz val="12"/>
      <name val="新細明體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u val="single"/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0"/>
      <name val="SimSun"/>
      <family val="0"/>
    </font>
    <font>
      <sz val="12"/>
      <name val="細明體"/>
      <family val="3"/>
    </font>
    <font>
      <b/>
      <u val="single"/>
      <sz val="12"/>
      <name val="細明體"/>
      <family val="3"/>
    </font>
    <font>
      <u val="single"/>
      <sz val="12"/>
      <name val="細明體"/>
      <family val="3"/>
    </font>
    <font>
      <sz val="12"/>
      <color indexed="10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sz val="16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13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5" xfId="33" applyNumberFormat="1" applyFont="1" applyBorder="1" applyAlignment="1">
      <alignment horizontal="center" vertical="center" wrapText="1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15" xfId="33" applyNumberFormat="1" applyBorder="1" applyAlignment="1">
      <alignment horizontal="center" vertical="center"/>
    </xf>
    <xf numFmtId="179" fontId="0" fillId="0" borderId="15" xfId="33" applyNumberFormat="1" applyBorder="1" applyAlignment="1">
      <alignment vertical="center"/>
    </xf>
    <xf numFmtId="179" fontId="0" fillId="0" borderId="17" xfId="33" applyNumberFormat="1" applyBorder="1" applyAlignment="1">
      <alignment vertical="center"/>
    </xf>
    <xf numFmtId="179" fontId="0" fillId="0" borderId="17" xfId="33" applyNumberFormat="1" applyBorder="1" applyAlignment="1">
      <alignment horizontal="center" vertical="center"/>
    </xf>
    <xf numFmtId="179" fontId="0" fillId="0" borderId="0" xfId="33" applyNumberFormat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vertical="center"/>
    </xf>
    <xf numFmtId="179" fontId="0" fillId="0" borderId="15" xfId="33" applyNumberFormat="1" applyFont="1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49" fontId="12" fillId="0" borderId="13" xfId="0" applyNumberFormat="1" applyFont="1" applyBorder="1" applyAlignment="1">
      <alignment vertical="center"/>
    </xf>
    <xf numFmtId="179" fontId="0" fillId="0" borderId="15" xfId="33" applyNumberFormat="1" applyFont="1" applyBorder="1" applyAlignment="1">
      <alignment horizontal="right" vertical="center"/>
    </xf>
    <xf numFmtId="179" fontId="0" fillId="0" borderId="15" xfId="33" applyNumberFormat="1" applyBorder="1" applyAlignment="1">
      <alignment horizontal="right" vertical="center"/>
    </xf>
    <xf numFmtId="179" fontId="0" fillId="0" borderId="15" xfId="33" applyNumberFormat="1" applyFont="1" applyBorder="1" applyAlignment="1">
      <alignment horizontal="center" vertical="center"/>
    </xf>
    <xf numFmtId="179" fontId="0" fillId="0" borderId="20" xfId="0" applyNumberFormat="1" applyBorder="1" applyAlignment="1">
      <alignment horizontal="left" vertical="center"/>
    </xf>
    <xf numFmtId="179" fontId="0" fillId="0" borderId="21" xfId="0" applyNumberFormat="1" applyBorder="1" applyAlignment="1">
      <alignment horizontal="left" vertical="center"/>
    </xf>
    <xf numFmtId="179" fontId="0" fillId="0" borderId="22" xfId="0" applyNumberFormat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179" fontId="12" fillId="0" borderId="15" xfId="33" applyNumberFormat="1" applyFont="1" applyBorder="1" applyAlignment="1">
      <alignment horizontal="center" vertical="center" wrapText="1"/>
    </xf>
    <xf numFmtId="179" fontId="12" fillId="0" borderId="15" xfId="33" applyNumberFormat="1" applyFont="1" applyBorder="1" applyAlignment="1">
      <alignment vertical="center"/>
    </xf>
    <xf numFmtId="179" fontId="12" fillId="0" borderId="15" xfId="33" applyNumberFormat="1" applyFont="1" applyBorder="1" applyAlignment="1">
      <alignment horizontal="right" vertical="center"/>
    </xf>
    <xf numFmtId="179" fontId="12" fillId="0" borderId="15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>
      <alignment vertical="center"/>
    </xf>
    <xf numFmtId="179" fontId="12" fillId="0" borderId="16" xfId="0" applyNumberFormat="1" applyFont="1" applyBorder="1" applyAlignment="1">
      <alignment vertical="center"/>
    </xf>
    <xf numFmtId="179" fontId="12" fillId="0" borderId="17" xfId="33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179" fontId="12" fillId="0" borderId="0" xfId="33" applyNumberFormat="1" applyFont="1" applyAlignment="1">
      <alignment vertical="center"/>
    </xf>
    <xf numFmtId="179" fontId="12" fillId="0" borderId="21" xfId="0" applyNumberFormat="1" applyFont="1" applyBorder="1" applyAlignment="1">
      <alignment horizontal="left" vertical="center"/>
    </xf>
    <xf numFmtId="179" fontId="12" fillId="0" borderId="22" xfId="0" applyNumberFormat="1" applyFont="1" applyBorder="1" applyAlignment="1">
      <alignment horizontal="left" vertical="center"/>
    </xf>
    <xf numFmtId="179" fontId="12" fillId="0" borderId="15" xfId="33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2" fillId="0" borderId="23" xfId="0" applyNumberFormat="1" applyFont="1" applyBorder="1" applyAlignment="1">
      <alignment horizontal="left" vertical="center"/>
    </xf>
    <xf numFmtId="179" fontId="12" fillId="0" borderId="13" xfId="33" applyNumberFormat="1" applyFont="1" applyBorder="1" applyAlignment="1">
      <alignment horizontal="center" vertical="center" wrapText="1"/>
    </xf>
    <xf numFmtId="179" fontId="12" fillId="0" borderId="0" xfId="33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179" fontId="12" fillId="0" borderId="24" xfId="0" applyNumberFormat="1" applyFont="1" applyBorder="1" applyAlignment="1">
      <alignment vertical="center"/>
    </xf>
    <xf numFmtId="179" fontId="12" fillId="0" borderId="25" xfId="33" applyNumberFormat="1" applyFont="1" applyBorder="1" applyAlignment="1">
      <alignment vertical="center"/>
    </xf>
    <xf numFmtId="179" fontId="12" fillId="0" borderId="25" xfId="0" applyNumberFormat="1" applyFont="1" applyBorder="1" applyAlignment="1">
      <alignment vertical="center"/>
    </xf>
    <xf numFmtId="179" fontId="12" fillId="0" borderId="26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179" fontId="12" fillId="0" borderId="29" xfId="33" applyNumberFormat="1" applyFont="1" applyBorder="1" applyAlignment="1">
      <alignment vertical="center"/>
    </xf>
    <xf numFmtId="179" fontId="12" fillId="0" borderId="29" xfId="33" applyNumberFormat="1" applyFont="1" applyBorder="1" applyAlignment="1">
      <alignment horizontal="center" vertical="center"/>
    </xf>
    <xf numFmtId="179" fontId="12" fillId="0" borderId="30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179" fontId="12" fillId="24" borderId="15" xfId="33" applyNumberFormat="1" applyFont="1" applyFill="1" applyBorder="1" applyAlignment="1">
      <alignment vertical="center"/>
    </xf>
    <xf numFmtId="179" fontId="12" fillId="0" borderId="23" xfId="33" applyNumberFormat="1" applyFont="1" applyBorder="1" applyAlignment="1">
      <alignment horizontal="center" vertical="center"/>
    </xf>
    <xf numFmtId="185" fontId="12" fillId="0" borderId="15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179" fontId="36" fillId="0" borderId="15" xfId="0" applyNumberFormat="1" applyFont="1" applyBorder="1" applyAlignment="1">
      <alignment horizontal="center" vertical="center" wrapText="1"/>
    </xf>
    <xf numFmtId="179" fontId="36" fillId="0" borderId="15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wrapText="1"/>
    </xf>
    <xf numFmtId="179" fontId="36" fillId="0" borderId="15" xfId="33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vertical="center"/>
    </xf>
    <xf numFmtId="179" fontId="36" fillId="24" borderId="15" xfId="33" applyNumberFormat="1" applyFont="1" applyFill="1" applyBorder="1" applyAlignment="1">
      <alignment vertical="center"/>
    </xf>
    <xf numFmtId="179" fontId="36" fillId="0" borderId="15" xfId="33" applyNumberFormat="1" applyFont="1" applyBorder="1" applyAlignment="1">
      <alignment horizontal="right" vertical="center"/>
    </xf>
    <xf numFmtId="179" fontId="36" fillId="0" borderId="15" xfId="0" applyNumberFormat="1" applyFont="1" applyBorder="1" applyAlignment="1">
      <alignment horizontal="right" vertical="center"/>
    </xf>
    <xf numFmtId="179" fontId="36" fillId="0" borderId="15" xfId="0" applyNumberFormat="1" applyFont="1" applyBorder="1" applyAlignment="1">
      <alignment vertical="center"/>
    </xf>
    <xf numFmtId="179" fontId="36" fillId="0" borderId="15" xfId="33" applyNumberFormat="1" applyFont="1" applyBorder="1" applyAlignment="1">
      <alignment vertical="center"/>
    </xf>
    <xf numFmtId="49" fontId="36" fillId="0" borderId="27" xfId="0" applyNumberFormat="1" applyFont="1" applyBorder="1" applyAlignment="1">
      <alignment vertical="center"/>
    </xf>
    <xf numFmtId="179" fontId="36" fillId="0" borderId="28" xfId="0" applyNumberFormat="1" applyFont="1" applyBorder="1" applyAlignment="1">
      <alignment horizontal="center" vertical="center"/>
    </xf>
    <xf numFmtId="179" fontId="36" fillId="0" borderId="28" xfId="0" applyNumberFormat="1" applyFont="1" applyBorder="1" applyAlignment="1">
      <alignment vertical="center"/>
    </xf>
    <xf numFmtId="49" fontId="36" fillId="0" borderId="2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79" fontId="36" fillId="0" borderId="13" xfId="33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186" fontId="36" fillId="0" borderId="16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center" vertical="center"/>
    </xf>
    <xf numFmtId="179" fontId="36" fillId="0" borderId="15" xfId="33" applyNumberFormat="1" applyFont="1" applyBorder="1" applyAlignment="1">
      <alignment horizontal="center" vertical="center"/>
    </xf>
    <xf numFmtId="179" fontId="36" fillId="0" borderId="16" xfId="33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vertical="center"/>
    </xf>
    <xf numFmtId="179" fontId="36" fillId="0" borderId="17" xfId="33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179" fontId="36" fillId="0" borderId="0" xfId="33" applyNumberFormat="1" applyFont="1" applyAlignment="1">
      <alignment vertical="center"/>
    </xf>
    <xf numFmtId="179" fontId="36" fillId="0" borderId="0" xfId="0" applyNumberFormat="1" applyFont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center" vertical="center"/>
    </xf>
    <xf numFmtId="179" fontId="36" fillId="0" borderId="17" xfId="33" applyNumberFormat="1" applyFont="1" applyBorder="1" applyAlignment="1">
      <alignment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center" vertical="center"/>
    </xf>
    <xf numFmtId="179" fontId="36" fillId="0" borderId="29" xfId="33" applyNumberFormat="1" applyFont="1" applyBorder="1" applyAlignment="1">
      <alignment horizontal="center" vertical="center"/>
    </xf>
    <xf numFmtId="179" fontId="36" fillId="0" borderId="23" xfId="0" applyNumberFormat="1" applyFont="1" applyBorder="1" applyAlignment="1">
      <alignment horizontal="center" vertical="center"/>
    </xf>
    <xf numFmtId="179" fontId="36" fillId="0" borderId="18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179" fontId="12" fillId="0" borderId="3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shrinkToFit="1"/>
    </xf>
    <xf numFmtId="0" fontId="12" fillId="0" borderId="28" xfId="0" applyFont="1" applyBorder="1" applyAlignment="1">
      <alignment horizontal="left" shrinkToFit="1"/>
    </xf>
    <xf numFmtId="0" fontId="12" fillId="0" borderId="39" xfId="0" applyFont="1" applyBorder="1" applyAlignment="1">
      <alignment horizontal="left" shrinkToFit="1"/>
    </xf>
    <xf numFmtId="0" fontId="12" fillId="0" borderId="40" xfId="0" applyFont="1" applyBorder="1" applyAlignment="1">
      <alignment horizontal="left" shrinkToFit="1"/>
    </xf>
    <xf numFmtId="0" fontId="12" fillId="0" borderId="41" xfId="0" applyFont="1" applyBorder="1" applyAlignment="1">
      <alignment horizontal="left" shrinkToFit="1"/>
    </xf>
    <xf numFmtId="0" fontId="12" fillId="0" borderId="42" xfId="0" applyFont="1" applyBorder="1" applyAlignment="1">
      <alignment horizontal="left" shrinkToFit="1" readingOrder="1"/>
    </xf>
    <xf numFmtId="0" fontId="12" fillId="0" borderId="38" xfId="0" applyFont="1" applyBorder="1" applyAlignment="1">
      <alignment horizontal="left" shrinkToFit="1" readingOrder="1"/>
    </xf>
    <xf numFmtId="179" fontId="12" fillId="0" borderId="35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center" vertical="center"/>
    </xf>
    <xf numFmtId="179" fontId="12" fillId="0" borderId="37" xfId="0" applyNumberFormat="1" applyFont="1" applyBorder="1" applyAlignment="1">
      <alignment horizontal="center" vertical="center"/>
    </xf>
    <xf numFmtId="179" fontId="12" fillId="0" borderId="43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9" fontId="12" fillId="0" borderId="24" xfId="0" applyNumberFormat="1" applyFont="1" applyBorder="1" applyAlignment="1">
      <alignment horizontal="center" vertical="center"/>
    </xf>
    <xf numFmtId="179" fontId="12" fillId="0" borderId="25" xfId="0" applyNumberFormat="1" applyFont="1" applyBorder="1" applyAlignment="1">
      <alignment horizontal="center" vertical="center"/>
    </xf>
    <xf numFmtId="179" fontId="12" fillId="0" borderId="26" xfId="0" applyNumberFormat="1" applyFont="1" applyBorder="1" applyAlignment="1">
      <alignment horizontal="center" vertical="center"/>
    </xf>
    <xf numFmtId="179" fontId="12" fillId="0" borderId="44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179" fontId="12" fillId="0" borderId="33" xfId="0" applyNumberFormat="1" applyFont="1" applyBorder="1" applyAlignment="1">
      <alignment horizontal="left" vertical="center"/>
    </xf>
    <xf numFmtId="179" fontId="12" fillId="0" borderId="46" xfId="0" applyNumberFormat="1" applyFont="1" applyBorder="1" applyAlignment="1">
      <alignment horizontal="left" vertical="center"/>
    </xf>
    <xf numFmtId="179" fontId="12" fillId="0" borderId="44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9" fontId="12" fillId="0" borderId="47" xfId="33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12" fillId="0" borderId="15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24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left" vertical="center"/>
    </xf>
    <xf numFmtId="179" fontId="12" fillId="0" borderId="21" xfId="0" applyNumberFormat="1" applyFont="1" applyBorder="1" applyAlignment="1">
      <alignment horizontal="left" vertical="center"/>
    </xf>
    <xf numFmtId="179" fontId="12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9" fontId="0" fillId="0" borderId="15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left" vertical="center"/>
    </xf>
    <xf numFmtId="179" fontId="0" fillId="0" borderId="21" xfId="0" applyNumberFormat="1" applyBorder="1" applyAlignment="1">
      <alignment horizontal="left" vertical="center"/>
    </xf>
    <xf numFmtId="179" fontId="0" fillId="0" borderId="22" xfId="0" applyNumberFormat="1" applyBorder="1" applyAlignment="1">
      <alignment horizontal="left" vertical="center"/>
    </xf>
    <xf numFmtId="179" fontId="0" fillId="0" borderId="48" xfId="0" applyNumberFormat="1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179" fontId="0" fillId="0" borderId="26" xfId="0" applyNumberFormat="1" applyBorder="1" applyAlignment="1">
      <alignment horizontal="left" vertical="center"/>
    </xf>
    <xf numFmtId="179" fontId="7" fillId="0" borderId="15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23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left" vertical="center"/>
    </xf>
    <xf numFmtId="179" fontId="7" fillId="0" borderId="46" xfId="0" applyNumberFormat="1" applyFont="1" applyBorder="1" applyAlignment="1">
      <alignment horizontal="left" vertical="center"/>
    </xf>
    <xf numFmtId="179" fontId="7" fillId="0" borderId="44" xfId="0" applyNumberFormat="1" applyFont="1" applyBorder="1" applyAlignment="1">
      <alignment horizontal="left" vertical="center"/>
    </xf>
    <xf numFmtId="179" fontId="0" fillId="0" borderId="20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9" fontId="0" fillId="0" borderId="47" xfId="33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9" fontId="7" fillId="0" borderId="3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5" fillId="0" borderId="42" xfId="0" applyFont="1" applyBorder="1" applyAlignment="1">
      <alignment horizontal="left" shrinkToFit="1" readingOrder="1"/>
    </xf>
    <xf numFmtId="0" fontId="5" fillId="0" borderId="38" xfId="0" applyFont="1" applyBorder="1" applyAlignment="1">
      <alignment horizontal="left" shrinkToFit="1" readingOrder="1"/>
    </xf>
    <xf numFmtId="0" fontId="0" fillId="0" borderId="38" xfId="0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shrinkToFit="1" readingOrder="1"/>
    </xf>
    <xf numFmtId="0" fontId="36" fillId="0" borderId="38" xfId="0" applyFont="1" applyBorder="1" applyAlignment="1">
      <alignment horizontal="center" shrinkToFit="1" readingOrder="1"/>
    </xf>
    <xf numFmtId="0" fontId="36" fillId="0" borderId="28" xfId="0" applyFont="1" applyBorder="1" applyAlignment="1">
      <alignment horizontal="center" shrinkToFit="1" readingOrder="1"/>
    </xf>
    <xf numFmtId="0" fontId="36" fillId="0" borderId="39" xfId="0" applyFont="1" applyBorder="1" applyAlignment="1">
      <alignment horizontal="center" shrinkToFit="1" readingOrder="1"/>
    </xf>
    <xf numFmtId="0" fontId="36" fillId="0" borderId="40" xfId="0" applyFont="1" applyBorder="1" applyAlignment="1">
      <alignment horizontal="center" shrinkToFit="1" readingOrder="1"/>
    </xf>
    <xf numFmtId="0" fontId="36" fillId="0" borderId="41" xfId="0" applyFont="1" applyBorder="1" applyAlignment="1">
      <alignment horizontal="center" shrinkToFit="1" readingOrder="1"/>
    </xf>
    <xf numFmtId="0" fontId="36" fillId="0" borderId="2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shrinkToFit="1" readingOrder="1"/>
    </xf>
    <xf numFmtId="0" fontId="36" fillId="0" borderId="0" xfId="0" applyFont="1" applyAlignment="1">
      <alignment horizontal="left" vertical="center"/>
    </xf>
    <xf numFmtId="179" fontId="34" fillId="0" borderId="15" xfId="0" applyNumberFormat="1" applyFont="1" applyBorder="1" applyAlignment="1">
      <alignment horizontal="left" vertical="center"/>
    </xf>
    <xf numFmtId="179" fontId="36" fillId="0" borderId="15" xfId="0" applyNumberFormat="1" applyFont="1" applyBorder="1" applyAlignment="1">
      <alignment horizontal="center" vertical="center"/>
    </xf>
    <xf numFmtId="179" fontId="36" fillId="3" borderId="15" xfId="0" applyNumberFormat="1" applyFont="1" applyFill="1" applyBorder="1" applyAlignment="1">
      <alignment horizontal="left" vertical="center" wrapText="1"/>
    </xf>
    <xf numFmtId="179" fontId="36" fillId="3" borderId="16" xfId="0" applyNumberFormat="1" applyFont="1" applyFill="1" applyBorder="1" applyAlignment="1">
      <alignment horizontal="left" vertical="center" wrapText="1"/>
    </xf>
    <xf numFmtId="179" fontId="36" fillId="3" borderId="29" xfId="0" applyNumberFormat="1" applyFont="1" applyFill="1" applyBorder="1" applyAlignment="1">
      <alignment horizontal="left" vertical="center" wrapText="1"/>
    </xf>
    <xf numFmtId="179" fontId="36" fillId="3" borderId="30" xfId="0" applyNumberFormat="1" applyFont="1" applyFill="1" applyBorder="1" applyAlignment="1">
      <alignment horizontal="left" vertical="center" wrapText="1"/>
    </xf>
    <xf numFmtId="179" fontId="36" fillId="3" borderId="17" xfId="0" applyNumberFormat="1" applyFont="1" applyFill="1" applyBorder="1" applyAlignment="1">
      <alignment horizontal="left" vertical="center" wrapText="1"/>
    </xf>
    <xf numFmtId="179" fontId="36" fillId="3" borderId="49" xfId="0" applyNumberFormat="1" applyFont="1" applyFill="1" applyBorder="1" applyAlignment="1">
      <alignment horizontal="left" vertical="center" wrapText="1"/>
    </xf>
    <xf numFmtId="179" fontId="36" fillId="0" borderId="17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179" fontId="36" fillId="0" borderId="46" xfId="0" applyNumberFormat="1" applyFont="1" applyBorder="1" applyAlignment="1">
      <alignment horizontal="left" vertical="center"/>
    </xf>
    <xf numFmtId="179" fontId="36" fillId="0" borderId="44" xfId="0" applyNumberFormat="1" applyFont="1" applyBorder="1" applyAlignment="1">
      <alignment horizontal="left" vertical="center"/>
    </xf>
    <xf numFmtId="179" fontId="36" fillId="0" borderId="15" xfId="0" applyNumberFormat="1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179" fontId="36" fillId="0" borderId="15" xfId="0" applyNumberFormat="1" applyFont="1" applyBorder="1" applyAlignment="1">
      <alignment horizontal="center" vertical="center" wrapText="1"/>
    </xf>
    <xf numFmtId="179" fontId="36" fillId="0" borderId="15" xfId="0" applyNumberFormat="1" applyFont="1" applyBorder="1" applyAlignment="1">
      <alignment horizontal="left" vertical="center" wrapText="1"/>
    </xf>
    <xf numFmtId="179" fontId="36" fillId="0" borderId="15" xfId="0" applyNumberFormat="1" applyFont="1" applyBorder="1" applyAlignment="1">
      <alignment horizontal="left" vertical="center" wrapText="1" shrinkToFit="1"/>
    </xf>
    <xf numFmtId="0" fontId="35" fillId="0" borderId="0" xfId="0" applyFont="1" applyAlignment="1">
      <alignment horizontal="center" vertical="center"/>
    </xf>
    <xf numFmtId="58" fontId="36" fillId="0" borderId="0" xfId="0" applyNumberFormat="1" applyFont="1" applyAlignment="1">
      <alignment horizontal="center" vertical="center"/>
    </xf>
    <xf numFmtId="179" fontId="36" fillId="0" borderId="50" xfId="0" applyNumberFormat="1" applyFont="1" applyBorder="1" applyAlignment="1">
      <alignment horizontal="center" vertical="center"/>
    </xf>
    <xf numFmtId="179" fontId="36" fillId="0" borderId="51" xfId="0" applyNumberFormat="1" applyFont="1" applyBorder="1" applyAlignment="1">
      <alignment horizontal="center" vertical="center"/>
    </xf>
    <xf numFmtId="179" fontId="36" fillId="0" borderId="25" xfId="0" applyNumberFormat="1" applyFont="1" applyBorder="1" applyAlignment="1">
      <alignment horizontal="center" vertical="center"/>
    </xf>
    <xf numFmtId="179" fontId="36" fillId="0" borderId="19" xfId="0" applyNumberFormat="1" applyFont="1" applyBorder="1" applyAlignment="1">
      <alignment horizontal="center" vertical="center"/>
    </xf>
    <xf numFmtId="179" fontId="36" fillId="0" borderId="47" xfId="33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179" fontId="36" fillId="0" borderId="33" xfId="0" applyNumberFormat="1" applyFont="1" applyBorder="1" applyAlignment="1">
      <alignment horizontal="center" vertical="center"/>
    </xf>
    <xf numFmtId="179" fontId="36" fillId="0" borderId="46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left" vertical="center"/>
    </xf>
    <xf numFmtId="179" fontId="36" fillId="0" borderId="35" xfId="0" applyNumberFormat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179" fontId="12" fillId="0" borderId="29" xfId="0" applyNumberFormat="1" applyFont="1" applyBorder="1" applyAlignment="1">
      <alignment horizontal="center" vertical="center" wrapText="1"/>
    </xf>
    <xf numFmtId="179" fontId="12" fillId="3" borderId="47" xfId="0" applyNumberFormat="1" applyFont="1" applyFill="1" applyBorder="1" applyAlignment="1">
      <alignment horizontal="left" vertical="center" wrapText="1"/>
    </xf>
    <xf numFmtId="179" fontId="12" fillId="3" borderId="38" xfId="0" applyNumberFormat="1" applyFont="1" applyFill="1" applyBorder="1" applyAlignment="1">
      <alignment horizontal="left" vertical="center" wrapText="1"/>
    </xf>
    <xf numFmtId="179" fontId="12" fillId="3" borderId="28" xfId="0" applyNumberFormat="1" applyFont="1" applyFill="1" applyBorder="1" applyAlignment="1">
      <alignment horizontal="left" vertical="center" wrapText="1"/>
    </xf>
    <xf numFmtId="179" fontId="12" fillId="3" borderId="52" xfId="0" applyNumberFormat="1" applyFont="1" applyFill="1" applyBorder="1" applyAlignment="1">
      <alignment horizontal="left" vertical="center" wrapText="1"/>
    </xf>
    <xf numFmtId="179" fontId="12" fillId="3" borderId="50" xfId="0" applyNumberFormat="1" applyFont="1" applyFill="1" applyBorder="1" applyAlignment="1">
      <alignment horizontal="left" vertical="center" wrapText="1"/>
    </xf>
    <xf numFmtId="179" fontId="12" fillId="3" borderId="51" xfId="0" applyNumberFormat="1" applyFont="1" applyFill="1" applyBorder="1" applyAlignment="1">
      <alignment horizontal="left" vertical="center" wrapText="1"/>
    </xf>
    <xf numFmtId="179" fontId="12" fillId="0" borderId="18" xfId="0" applyNumberFormat="1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 vertical="center" wrapText="1"/>
    </xf>
    <xf numFmtId="179" fontId="16" fillId="0" borderId="18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left" vertical="center"/>
    </xf>
    <xf numFmtId="179" fontId="12" fillId="0" borderId="29" xfId="0" applyNumberFormat="1" applyFont="1" applyBorder="1" applyAlignment="1">
      <alignment horizontal="left" vertical="center"/>
    </xf>
    <xf numFmtId="179" fontId="12" fillId="0" borderId="18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179" fontId="12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zoomScalePageLayoutView="0" workbookViewId="0" topLeftCell="A4">
      <selection activeCell="I23" sqref="I23"/>
    </sheetView>
  </sheetViews>
  <sheetFormatPr defaultColWidth="9.00390625" defaultRowHeight="16.5"/>
  <cols>
    <col min="1" max="1" width="18.75390625" style="55" customWidth="1"/>
    <col min="2" max="2" width="5.125" style="55" customWidth="1"/>
    <col min="3" max="3" width="12.125" style="51" customWidth="1"/>
    <col min="4" max="4" width="5.625" style="56" customWidth="1"/>
    <col min="5" max="5" width="14.625" style="51" customWidth="1"/>
    <col min="6" max="6" width="5.625" style="56" customWidth="1"/>
    <col min="7" max="7" width="16.00390625" style="51" customWidth="1"/>
    <col min="8" max="8" width="5.625" style="56" customWidth="1"/>
    <col min="9" max="9" width="9.25390625" style="56" customWidth="1"/>
    <col min="10" max="10" width="14.125" style="56" customWidth="1"/>
    <col min="11" max="11" width="12.125" style="37" customWidth="1"/>
    <col min="12" max="16384" width="9.00390625" style="37" customWidth="1"/>
  </cols>
  <sheetData>
    <row r="1" spans="1:10" ht="30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2.25" customHeight="1" thickBot="1">
      <c r="A2" s="139">
        <f ca="1">TODAY()</f>
        <v>41029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30" customHeight="1">
      <c r="A3" s="126" t="s">
        <v>4</v>
      </c>
      <c r="B3" s="127"/>
      <c r="C3" s="127"/>
      <c r="D3" s="127"/>
      <c r="E3" s="127"/>
      <c r="F3" s="127"/>
      <c r="G3" s="123"/>
      <c r="H3" s="124" t="s">
        <v>5</v>
      </c>
      <c r="I3" s="140"/>
      <c r="J3" s="141"/>
    </row>
    <row r="4" spans="1:10" ht="49.5" customHeight="1">
      <c r="A4" s="133" t="s">
        <v>51</v>
      </c>
      <c r="B4" s="134"/>
      <c r="C4" s="128"/>
      <c r="D4" s="128"/>
      <c r="E4" s="128"/>
      <c r="F4" s="128"/>
      <c r="G4" s="129"/>
      <c r="H4" s="142"/>
      <c r="I4" s="143"/>
      <c r="J4" s="144"/>
    </row>
    <row r="5" spans="1:10" ht="90" customHeight="1" thickBot="1">
      <c r="A5" s="130"/>
      <c r="B5" s="131"/>
      <c r="C5" s="131"/>
      <c r="D5" s="131"/>
      <c r="E5" s="131"/>
      <c r="F5" s="131"/>
      <c r="G5" s="132"/>
      <c r="H5" s="145"/>
      <c r="I5" s="146"/>
      <c r="J5" s="147"/>
    </row>
    <row r="6" spans="1:10" ht="34.5" customHeight="1" thickBot="1">
      <c r="A6" s="125" t="s">
        <v>40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7" customHeight="1">
      <c r="A7" s="38" t="s">
        <v>41</v>
      </c>
      <c r="B7" s="135" t="s">
        <v>42</v>
      </c>
      <c r="C7" s="136"/>
      <c r="D7" s="136"/>
      <c r="E7" s="136"/>
      <c r="F7" s="136"/>
      <c r="G7" s="136"/>
      <c r="H7" s="136"/>
      <c r="I7" s="137"/>
      <c r="J7" s="148" t="s">
        <v>58</v>
      </c>
    </row>
    <row r="8" spans="1:10" ht="27" customHeight="1">
      <c r="A8" s="39" t="s">
        <v>3</v>
      </c>
      <c r="B8" s="160" t="s">
        <v>48</v>
      </c>
      <c r="C8" s="161"/>
      <c r="D8" s="150" t="s">
        <v>61</v>
      </c>
      <c r="E8" s="150"/>
      <c r="F8" s="151" t="s">
        <v>60</v>
      </c>
      <c r="G8" s="151"/>
      <c r="H8" s="150" t="s">
        <v>59</v>
      </c>
      <c r="I8" s="150"/>
      <c r="J8" s="149"/>
    </row>
    <row r="9" spans="1:10" ht="27" customHeight="1">
      <c r="A9" s="42" t="s">
        <v>1</v>
      </c>
      <c r="B9" s="40" t="s">
        <v>53</v>
      </c>
      <c r="C9" s="43" t="s">
        <v>54</v>
      </c>
      <c r="D9" s="40" t="s">
        <v>53</v>
      </c>
      <c r="E9" s="43" t="s">
        <v>55</v>
      </c>
      <c r="F9" s="40" t="s">
        <v>53</v>
      </c>
      <c r="G9" s="43" t="s">
        <v>56</v>
      </c>
      <c r="H9" s="40" t="s">
        <v>53</v>
      </c>
      <c r="I9" s="40" t="s">
        <v>57</v>
      </c>
      <c r="J9" s="149"/>
    </row>
    <row r="10" spans="1:10" ht="27" customHeight="1">
      <c r="A10" s="30" t="s">
        <v>43</v>
      </c>
      <c r="B10" s="27"/>
      <c r="C10" s="44"/>
      <c r="D10" s="41">
        <v>6</v>
      </c>
      <c r="E10" s="45">
        <f>11027326+27435+82801+2534735+1092852+882841</f>
        <v>15647990</v>
      </c>
      <c r="F10" s="46"/>
      <c r="G10" s="45"/>
      <c r="H10" s="47"/>
      <c r="I10" s="47"/>
      <c r="J10" s="48"/>
    </row>
    <row r="11" spans="1:10" ht="27" customHeight="1">
      <c r="A11" s="30" t="s">
        <v>71</v>
      </c>
      <c r="B11" s="27"/>
      <c r="C11" s="44"/>
      <c r="D11" s="41">
        <v>1</v>
      </c>
      <c r="E11" s="45">
        <v>4600000</v>
      </c>
      <c r="F11" s="46"/>
      <c r="G11" s="45"/>
      <c r="H11" s="47"/>
      <c r="I11" s="47"/>
      <c r="J11" s="48"/>
    </row>
    <row r="12" spans="1:10" ht="27" customHeight="1">
      <c r="A12" s="30" t="s">
        <v>64</v>
      </c>
      <c r="B12" s="27"/>
      <c r="C12" s="44"/>
      <c r="D12" s="41"/>
      <c r="E12" s="45"/>
      <c r="F12" s="46"/>
      <c r="G12" s="45"/>
      <c r="H12" s="47"/>
      <c r="I12" s="47"/>
      <c r="J12" s="48"/>
    </row>
    <row r="13" spans="1:10" ht="27" customHeight="1">
      <c r="A13" s="30" t="s">
        <v>67</v>
      </c>
      <c r="B13" s="27"/>
      <c r="C13" s="44"/>
      <c r="D13" s="41"/>
      <c r="E13" s="44"/>
      <c r="F13" s="41"/>
      <c r="G13" s="44"/>
      <c r="H13" s="47"/>
      <c r="I13" s="47"/>
      <c r="J13" s="48"/>
    </row>
    <row r="14" spans="1:10" ht="27" customHeight="1">
      <c r="A14" s="30" t="s">
        <v>44</v>
      </c>
      <c r="B14" s="27"/>
      <c r="C14" s="44"/>
      <c r="D14" s="41"/>
      <c r="E14" s="44"/>
      <c r="F14" s="41"/>
      <c r="G14" s="44"/>
      <c r="H14" s="47"/>
      <c r="I14" s="47"/>
      <c r="J14" s="48"/>
    </row>
    <row r="15" spans="1:10" ht="27" customHeight="1">
      <c r="A15" s="30" t="s">
        <v>63</v>
      </c>
      <c r="B15" s="27"/>
      <c r="C15" s="44"/>
      <c r="D15" s="41"/>
      <c r="E15" s="44"/>
      <c r="F15" s="41"/>
      <c r="G15" s="44"/>
      <c r="H15" s="47"/>
      <c r="I15" s="47"/>
      <c r="J15" s="48"/>
    </row>
    <row r="16" spans="1:10" ht="27" customHeight="1">
      <c r="A16" s="30" t="s">
        <v>69</v>
      </c>
      <c r="B16" s="27"/>
      <c r="C16" s="44"/>
      <c r="D16" s="41"/>
      <c r="E16" s="44"/>
      <c r="F16" s="41"/>
      <c r="G16" s="44"/>
      <c r="H16" s="47"/>
      <c r="I16" s="47"/>
      <c r="J16" s="48"/>
    </row>
    <row r="17" spans="1:10" ht="27" customHeight="1" thickBot="1">
      <c r="A17" s="66" t="s">
        <v>45</v>
      </c>
      <c r="B17" s="67"/>
      <c r="C17" s="68">
        <f aca="true" t="shared" si="0" ref="C17:I17">SUM(C10:C16)</f>
        <v>0</v>
      </c>
      <c r="D17" s="69"/>
      <c r="E17" s="68"/>
      <c r="F17" s="69">
        <f t="shared" si="0"/>
        <v>0</v>
      </c>
      <c r="G17" s="68">
        <f t="shared" si="0"/>
        <v>0</v>
      </c>
      <c r="H17" s="68">
        <f t="shared" si="0"/>
        <v>0</v>
      </c>
      <c r="I17" s="68">
        <f t="shared" si="0"/>
        <v>0</v>
      </c>
      <c r="J17" s="70">
        <f>SUM(C17+E17+G17+I17)</f>
        <v>0</v>
      </c>
    </row>
    <row r="18" spans="1:10" ht="27" customHeight="1" thickBot="1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ht="27" customHeight="1">
      <c r="A19" s="157" t="s">
        <v>46</v>
      </c>
      <c r="B19" s="158"/>
      <c r="C19" s="159"/>
      <c r="D19" s="159"/>
      <c r="E19" s="159"/>
      <c r="F19" s="154" t="s">
        <v>47</v>
      </c>
      <c r="G19" s="155"/>
      <c r="H19" s="155"/>
      <c r="I19" s="155"/>
      <c r="J19" s="156"/>
    </row>
    <row r="20" spans="1:10" ht="27" customHeight="1">
      <c r="A20" s="58" t="s">
        <v>38</v>
      </c>
      <c r="B20" s="50" t="s">
        <v>39</v>
      </c>
      <c r="C20" s="59" t="s">
        <v>52</v>
      </c>
      <c r="D20" s="150" t="s">
        <v>37</v>
      </c>
      <c r="E20" s="150"/>
      <c r="F20" s="52" t="s">
        <v>68</v>
      </c>
      <c r="G20" s="52"/>
      <c r="H20" s="52"/>
      <c r="I20" s="52"/>
      <c r="J20" s="53"/>
    </row>
    <row r="21" spans="1:10" ht="27" customHeight="1">
      <c r="A21" s="30"/>
      <c r="B21" s="27"/>
      <c r="C21" s="54"/>
      <c r="D21" s="163"/>
      <c r="E21" s="164"/>
      <c r="F21" s="167" t="s">
        <v>66</v>
      </c>
      <c r="G21" s="168"/>
      <c r="H21" s="168"/>
      <c r="I21" s="168"/>
      <c r="J21" s="169"/>
    </row>
    <row r="22" spans="1:10" ht="27" customHeight="1">
      <c r="A22" s="30"/>
      <c r="B22" s="27"/>
      <c r="C22" s="54"/>
      <c r="D22" s="163"/>
      <c r="E22" s="164"/>
      <c r="F22" s="167" t="s">
        <v>70</v>
      </c>
      <c r="G22" s="168"/>
      <c r="H22" s="168"/>
      <c r="I22" s="168"/>
      <c r="J22" s="169"/>
    </row>
    <row r="23" spans="1:10" ht="27" customHeight="1">
      <c r="A23" s="30"/>
      <c r="B23" s="27"/>
      <c r="C23" s="54"/>
      <c r="D23" s="163"/>
      <c r="E23" s="164"/>
      <c r="F23" s="57" t="s">
        <v>65</v>
      </c>
      <c r="G23" s="52"/>
      <c r="H23" s="52"/>
      <c r="I23" s="52"/>
      <c r="J23" s="53"/>
    </row>
    <row r="24" spans="1:10" ht="27" customHeight="1" thickBot="1">
      <c r="A24" s="60"/>
      <c r="B24" s="61"/>
      <c r="C24" s="49"/>
      <c r="D24" s="165"/>
      <c r="E24" s="166"/>
      <c r="F24" s="62"/>
      <c r="G24" s="63"/>
      <c r="H24" s="64"/>
      <c r="I24" s="64"/>
      <c r="J24" s="65"/>
    </row>
    <row r="25" spans="1:10" ht="34.5" customHeight="1">
      <c r="A25" s="152" t="s">
        <v>49</v>
      </c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ht="35.25" customHeight="1">
      <c r="A26" s="162" t="s">
        <v>62</v>
      </c>
      <c r="B26" s="162"/>
      <c r="C26" s="162"/>
      <c r="D26" s="162"/>
      <c r="E26" s="162"/>
      <c r="F26" s="162"/>
      <c r="G26" s="162"/>
      <c r="H26" s="162"/>
      <c r="I26" s="162"/>
      <c r="J26" s="162"/>
    </row>
  </sheetData>
  <sheetProtection/>
  <mergeCells count="25">
    <mergeCell ref="A26:J26"/>
    <mergeCell ref="D21:E21"/>
    <mergeCell ref="D22:E22"/>
    <mergeCell ref="D23:E23"/>
    <mergeCell ref="D24:E24"/>
    <mergeCell ref="F22:J22"/>
    <mergeCell ref="F21:J21"/>
    <mergeCell ref="F8:G8"/>
    <mergeCell ref="A25:J25"/>
    <mergeCell ref="A18:J18"/>
    <mergeCell ref="D20:E20"/>
    <mergeCell ref="F19:J19"/>
    <mergeCell ref="A19:E19"/>
    <mergeCell ref="H8:I8"/>
    <mergeCell ref="B8:C8"/>
    <mergeCell ref="B7:I7"/>
    <mergeCell ref="A1:J1"/>
    <mergeCell ref="A2:J2"/>
    <mergeCell ref="A4:G5"/>
    <mergeCell ref="A6:J6"/>
    <mergeCell ref="A3:G3"/>
    <mergeCell ref="H3:J3"/>
    <mergeCell ref="H4:J5"/>
    <mergeCell ref="J7:J9"/>
    <mergeCell ref="D8:E8"/>
  </mergeCells>
  <printOptions horizontalCentered="1"/>
  <pageMargins left="0" right="0" top="0.3937007874015748" bottom="0.1968503937007874" header="0.1968503937007874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8">
      <selection activeCell="G13" sqref="G13"/>
    </sheetView>
  </sheetViews>
  <sheetFormatPr defaultColWidth="9.00390625" defaultRowHeight="16.5"/>
  <cols>
    <col min="1" max="1" width="13.25390625" style="9" customWidth="1"/>
    <col min="2" max="2" width="5.125" style="9" customWidth="1"/>
    <col min="3" max="3" width="12.125" style="21" customWidth="1"/>
    <col min="4" max="4" width="5.625" style="16" customWidth="1"/>
    <col min="5" max="5" width="12.50390625" style="21" customWidth="1"/>
    <col min="6" max="6" width="5.625" style="16" customWidth="1"/>
    <col min="7" max="7" width="12.25390625" style="21" customWidth="1"/>
    <col min="8" max="8" width="5.625" style="16" customWidth="1"/>
    <col min="9" max="9" width="9.25390625" style="16" customWidth="1"/>
    <col min="10" max="10" width="14.125" style="16" customWidth="1"/>
    <col min="11" max="11" width="12.125" style="0" customWidth="1"/>
  </cols>
  <sheetData>
    <row r="1" spans="1:10" ht="30" customHeight="1">
      <c r="A1" s="199" t="s">
        <v>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32.25" customHeight="1" thickBot="1">
      <c r="A2" s="200">
        <v>39974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0" customHeight="1">
      <c r="A3" s="209" t="s">
        <v>7</v>
      </c>
      <c r="B3" s="210"/>
      <c r="C3" s="210"/>
      <c r="D3" s="210"/>
      <c r="E3" s="210"/>
      <c r="F3" s="210"/>
      <c r="G3" s="211"/>
      <c r="H3" s="212" t="s">
        <v>8</v>
      </c>
      <c r="I3" s="213"/>
      <c r="J3" s="214"/>
    </row>
    <row r="4" spans="1:10" ht="49.5" customHeight="1">
      <c r="A4" s="201" t="s">
        <v>9</v>
      </c>
      <c r="B4" s="202"/>
      <c r="C4" s="203"/>
      <c r="D4" s="203"/>
      <c r="E4" s="203"/>
      <c r="F4" s="203"/>
      <c r="G4" s="204"/>
      <c r="H4" s="215"/>
      <c r="I4" s="216"/>
      <c r="J4" s="217"/>
    </row>
    <row r="5" spans="1:10" ht="90" customHeight="1" thickBot="1">
      <c r="A5" s="205"/>
      <c r="B5" s="206"/>
      <c r="C5" s="206"/>
      <c r="D5" s="206"/>
      <c r="E5" s="206"/>
      <c r="F5" s="206"/>
      <c r="G5" s="207"/>
      <c r="H5" s="218"/>
      <c r="I5" s="219"/>
      <c r="J5" s="220"/>
    </row>
    <row r="6" spans="1:10" ht="34.5" customHeight="1" thickBot="1">
      <c r="A6" s="208" t="s">
        <v>10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0" ht="27" customHeight="1">
      <c r="A7" s="2" t="s">
        <v>11</v>
      </c>
      <c r="B7" s="196" t="s">
        <v>12</v>
      </c>
      <c r="C7" s="197"/>
      <c r="D7" s="197"/>
      <c r="E7" s="197"/>
      <c r="F7" s="197"/>
      <c r="G7" s="197"/>
      <c r="H7" s="197"/>
      <c r="I7" s="198"/>
      <c r="J7" s="221" t="s">
        <v>13</v>
      </c>
    </row>
    <row r="8" spans="1:10" ht="27" customHeight="1">
      <c r="A8" s="3" t="s">
        <v>3</v>
      </c>
      <c r="B8" s="194" t="s">
        <v>0</v>
      </c>
      <c r="C8" s="195"/>
      <c r="D8" s="184" t="s">
        <v>14</v>
      </c>
      <c r="E8" s="184"/>
      <c r="F8" s="181" t="s">
        <v>15</v>
      </c>
      <c r="G8" s="181"/>
      <c r="H8" s="184" t="s">
        <v>16</v>
      </c>
      <c r="I8" s="184"/>
      <c r="J8" s="222"/>
    </row>
    <row r="9" spans="1:10" ht="27" customHeight="1">
      <c r="A9" s="4" t="s">
        <v>1</v>
      </c>
      <c r="B9" s="11" t="s">
        <v>17</v>
      </c>
      <c r="C9" s="12" t="s">
        <v>18</v>
      </c>
      <c r="D9" s="11" t="s">
        <v>17</v>
      </c>
      <c r="E9" s="12" t="s">
        <v>18</v>
      </c>
      <c r="F9" s="11" t="s">
        <v>17</v>
      </c>
      <c r="G9" s="12" t="s">
        <v>18</v>
      </c>
      <c r="H9" s="11" t="s">
        <v>17</v>
      </c>
      <c r="I9" s="11" t="s">
        <v>18</v>
      </c>
      <c r="J9" s="222"/>
    </row>
    <row r="10" spans="1:10" ht="27" customHeight="1">
      <c r="A10" s="30" t="s">
        <v>19</v>
      </c>
      <c r="B10" s="22"/>
      <c r="C10" s="18"/>
      <c r="D10" s="15"/>
      <c r="E10" s="31"/>
      <c r="F10" s="29"/>
      <c r="G10" s="32"/>
      <c r="H10" s="13"/>
      <c r="I10" s="13"/>
      <c r="J10" s="14"/>
    </row>
    <row r="11" spans="1:10" ht="27" customHeight="1">
      <c r="A11" s="5" t="s">
        <v>20</v>
      </c>
      <c r="B11" s="22"/>
      <c r="C11" s="18"/>
      <c r="D11" s="15"/>
      <c r="E11" s="31"/>
      <c r="F11" s="29"/>
      <c r="G11" s="31"/>
      <c r="H11" s="13"/>
      <c r="I11" s="13"/>
      <c r="J11" s="14"/>
    </row>
    <row r="12" spans="1:10" ht="27" customHeight="1">
      <c r="A12" s="5" t="s">
        <v>21</v>
      </c>
      <c r="B12" s="22"/>
      <c r="C12" s="18"/>
      <c r="D12" s="15"/>
      <c r="E12" s="32"/>
      <c r="F12" s="29"/>
      <c r="G12" s="31"/>
      <c r="H12" s="13"/>
      <c r="I12" s="13"/>
      <c r="J12" s="14"/>
    </row>
    <row r="13" spans="1:10" ht="27" customHeight="1">
      <c r="A13" s="5" t="s">
        <v>22</v>
      </c>
      <c r="B13" s="23"/>
      <c r="C13" s="18"/>
      <c r="D13" s="15"/>
      <c r="E13" s="18"/>
      <c r="F13" s="15"/>
      <c r="G13" s="18"/>
      <c r="H13" s="13"/>
      <c r="I13" s="13"/>
      <c r="J13" s="14"/>
    </row>
    <row r="14" spans="1:10" ht="27" customHeight="1">
      <c r="A14" s="5" t="s">
        <v>34</v>
      </c>
      <c r="B14" s="23"/>
      <c r="C14" s="18">
        <v>884</v>
      </c>
      <c r="D14" s="15">
        <v>5</v>
      </c>
      <c r="E14" s="28">
        <f>1738969-664</f>
        <v>1738305</v>
      </c>
      <c r="F14" s="15"/>
      <c r="G14" s="18"/>
      <c r="H14" s="13"/>
      <c r="I14" s="13"/>
      <c r="J14" s="14"/>
    </row>
    <row r="15" spans="1:10" ht="27" customHeight="1">
      <c r="A15" s="5" t="s">
        <v>23</v>
      </c>
      <c r="B15" s="23"/>
      <c r="C15" s="18"/>
      <c r="D15" s="15">
        <v>1</v>
      </c>
      <c r="E15" s="18">
        <v>3664384</v>
      </c>
      <c r="F15" s="15"/>
      <c r="G15" s="18"/>
      <c r="H15" s="13"/>
      <c r="I15" s="13"/>
      <c r="J15" s="14"/>
    </row>
    <row r="16" spans="1:10" ht="27" customHeight="1">
      <c r="A16" s="5" t="s">
        <v>35</v>
      </c>
      <c r="B16" s="23"/>
      <c r="C16" s="18"/>
      <c r="D16" s="15">
        <v>5</v>
      </c>
      <c r="E16" s="18">
        <f>5743815-2229</f>
        <v>5741586</v>
      </c>
      <c r="F16" s="15"/>
      <c r="G16" s="18"/>
      <c r="H16" s="13"/>
      <c r="I16" s="13"/>
      <c r="J16" s="14"/>
    </row>
    <row r="17" spans="1:10" ht="27" customHeight="1" thickBot="1">
      <c r="A17" s="6" t="s">
        <v>24</v>
      </c>
      <c r="B17" s="24"/>
      <c r="C17" s="19">
        <f aca="true" t="shared" si="0" ref="C17:I17">SUM(C10:C16)</f>
        <v>884</v>
      </c>
      <c r="D17" s="20">
        <f t="shared" si="0"/>
        <v>11</v>
      </c>
      <c r="E17" s="19">
        <f t="shared" si="0"/>
        <v>11144275</v>
      </c>
      <c r="F17" s="20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4">
        <f>SUM(C17+E17+G17+I17)</f>
        <v>11145159</v>
      </c>
    </row>
    <row r="18" spans="1:10" ht="27" customHeight="1" thickBot="1">
      <c r="A18" s="183" t="s">
        <v>2</v>
      </c>
      <c r="B18" s="183"/>
      <c r="C18" s="183"/>
      <c r="D18" s="183"/>
      <c r="E18" s="183"/>
      <c r="F18" s="183"/>
      <c r="G18" s="183"/>
      <c r="H18" s="183"/>
      <c r="I18" s="183"/>
      <c r="J18" s="183"/>
    </row>
    <row r="19" spans="1:10" ht="27" customHeight="1">
      <c r="A19" s="190" t="s">
        <v>25</v>
      </c>
      <c r="B19" s="191"/>
      <c r="C19" s="192"/>
      <c r="D19" s="192"/>
      <c r="E19" s="193"/>
      <c r="F19" s="186" t="s">
        <v>26</v>
      </c>
      <c r="G19" s="187"/>
      <c r="H19" s="187"/>
      <c r="I19" s="187"/>
      <c r="J19" s="188"/>
    </row>
    <row r="20" spans="1:10" ht="27" customHeight="1">
      <c r="A20" s="7" t="s">
        <v>27</v>
      </c>
      <c r="B20" s="25"/>
      <c r="C20" s="12" t="s">
        <v>28</v>
      </c>
      <c r="D20" s="184"/>
      <c r="E20" s="185"/>
      <c r="F20" s="189" t="s">
        <v>29</v>
      </c>
      <c r="G20" s="176"/>
      <c r="H20" s="176"/>
      <c r="I20" s="176"/>
      <c r="J20" s="177"/>
    </row>
    <row r="21" spans="1:10" ht="27" customHeight="1">
      <c r="A21" s="30"/>
      <c r="B21" s="27"/>
      <c r="C21" s="33"/>
      <c r="D21" s="171"/>
      <c r="E21" s="172"/>
      <c r="F21" s="175"/>
      <c r="G21" s="176"/>
      <c r="H21" s="176"/>
      <c r="I21" s="176"/>
      <c r="J21" s="177"/>
    </row>
    <row r="22" spans="1:10" ht="27" customHeight="1">
      <c r="A22" s="10"/>
      <c r="B22" s="27"/>
      <c r="C22" s="17"/>
      <c r="D22" s="171"/>
      <c r="E22" s="172"/>
      <c r="F22" s="175" t="s">
        <v>36</v>
      </c>
      <c r="G22" s="176"/>
      <c r="H22" s="176"/>
      <c r="I22" s="176"/>
      <c r="J22" s="177"/>
    </row>
    <row r="23" spans="1:10" ht="27" customHeight="1">
      <c r="A23" s="10"/>
      <c r="B23" s="23"/>
      <c r="C23" s="17"/>
      <c r="D23" s="171"/>
      <c r="E23" s="172"/>
      <c r="F23" s="34" t="s">
        <v>30</v>
      </c>
      <c r="G23" s="35"/>
      <c r="H23" s="35"/>
      <c r="I23" s="35"/>
      <c r="J23" s="36"/>
    </row>
    <row r="24" spans="1:10" ht="27" customHeight="1" thickBot="1">
      <c r="A24" s="8"/>
      <c r="B24" s="26"/>
      <c r="C24" s="20"/>
      <c r="D24" s="173"/>
      <c r="E24" s="174"/>
      <c r="F24" s="178" t="s">
        <v>31</v>
      </c>
      <c r="G24" s="179"/>
      <c r="H24" s="179"/>
      <c r="I24" s="179"/>
      <c r="J24" s="180"/>
    </row>
    <row r="25" spans="1:10" s="1" customFormat="1" ht="34.5" customHeight="1">
      <c r="A25" s="182" t="s">
        <v>32</v>
      </c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ht="35.25" customHeight="1">
      <c r="A26" s="170" t="s">
        <v>33</v>
      </c>
      <c r="B26" s="170"/>
      <c r="C26" s="170"/>
      <c r="D26" s="170"/>
      <c r="E26" s="170"/>
      <c r="F26" s="170"/>
      <c r="G26" s="170"/>
      <c r="H26" s="170"/>
      <c r="I26" s="170"/>
      <c r="J26" s="170"/>
    </row>
  </sheetData>
  <sheetProtection/>
  <mergeCells count="27">
    <mergeCell ref="B7:I7"/>
    <mergeCell ref="A1:J1"/>
    <mergeCell ref="A2:J2"/>
    <mergeCell ref="A4:G5"/>
    <mergeCell ref="A6:J6"/>
    <mergeCell ref="A3:G3"/>
    <mergeCell ref="H3:J3"/>
    <mergeCell ref="H4:J5"/>
    <mergeCell ref="J7:J9"/>
    <mergeCell ref="D8:E8"/>
    <mergeCell ref="F8:G8"/>
    <mergeCell ref="A25:J25"/>
    <mergeCell ref="A18:J18"/>
    <mergeCell ref="D20:E20"/>
    <mergeCell ref="F19:J19"/>
    <mergeCell ref="F20:J20"/>
    <mergeCell ref="A19:E19"/>
    <mergeCell ref="H8:I8"/>
    <mergeCell ref="B8:C8"/>
    <mergeCell ref="A26:J26"/>
    <mergeCell ref="D21:E21"/>
    <mergeCell ref="D22:E22"/>
    <mergeCell ref="D23:E23"/>
    <mergeCell ref="D24:E24"/>
    <mergeCell ref="F21:J21"/>
    <mergeCell ref="F22:J22"/>
    <mergeCell ref="F24:J24"/>
  </mergeCells>
  <printOptions horizontalCentered="1"/>
  <pageMargins left="0" right="0" top="0.3937007874015748" bottom="0.1968503937007874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4">
      <selection activeCell="A24" sqref="A24:C24"/>
    </sheetView>
  </sheetViews>
  <sheetFormatPr defaultColWidth="9.00390625" defaultRowHeight="16.5"/>
  <cols>
    <col min="1" max="1" width="20.25390625" style="110" customWidth="1"/>
    <col min="2" max="2" width="4.50390625" style="110" customWidth="1"/>
    <col min="3" max="3" width="18.50390625" style="111" customWidth="1"/>
    <col min="4" max="4" width="5.00390625" style="112" customWidth="1"/>
    <col min="5" max="5" width="17.375" style="111" customWidth="1"/>
    <col min="6" max="6" width="4.25390625" style="112" customWidth="1"/>
    <col min="7" max="7" width="17.00390625" style="111" customWidth="1"/>
    <col min="8" max="8" width="4.50390625" style="112" customWidth="1"/>
    <col min="9" max="9" width="39.625" style="112" customWidth="1"/>
    <col min="10" max="10" width="0" style="76" hidden="1" customWidth="1"/>
    <col min="11" max="16384" width="9.00390625" style="76" customWidth="1"/>
  </cols>
  <sheetData>
    <row r="1" spans="1:9" ht="30" customHeight="1">
      <c r="A1" s="256" t="s">
        <v>92</v>
      </c>
      <c r="B1" s="256"/>
      <c r="C1" s="256"/>
      <c r="D1" s="256"/>
      <c r="E1" s="256"/>
      <c r="F1" s="256"/>
      <c r="G1" s="256"/>
      <c r="H1" s="256"/>
      <c r="I1" s="256"/>
    </row>
    <row r="2" spans="1:9" ht="32.25" customHeight="1" thickBot="1">
      <c r="A2" s="257">
        <f ca="1">TODAY()</f>
        <v>41029</v>
      </c>
      <c r="B2" s="257"/>
      <c r="C2" s="257"/>
      <c r="D2" s="257"/>
      <c r="E2" s="257"/>
      <c r="F2" s="257"/>
      <c r="G2" s="257"/>
      <c r="H2" s="257"/>
      <c r="I2" s="257"/>
    </row>
    <row r="3" spans="1:10" ht="30" customHeight="1">
      <c r="A3" s="77" t="s">
        <v>4</v>
      </c>
      <c r="B3" s="78"/>
      <c r="C3" s="79"/>
      <c r="D3" s="264" t="s">
        <v>5</v>
      </c>
      <c r="E3" s="265"/>
      <c r="F3" s="265"/>
      <c r="G3" s="265"/>
      <c r="H3" s="265"/>
      <c r="I3" s="265"/>
      <c r="J3" s="80"/>
    </row>
    <row r="4" spans="1:10" ht="52.5" customHeight="1">
      <c r="A4" s="226" t="s">
        <v>94</v>
      </c>
      <c r="B4" s="227"/>
      <c r="C4" s="228"/>
      <c r="D4" s="223" t="s">
        <v>88</v>
      </c>
      <c r="E4" s="224"/>
      <c r="F4" s="225"/>
      <c r="G4" s="225"/>
      <c r="H4" s="258"/>
      <c r="I4" s="259"/>
      <c r="J4" s="80"/>
    </row>
    <row r="5" spans="1:10" ht="72" customHeight="1" thickBot="1">
      <c r="A5" s="229"/>
      <c r="B5" s="230"/>
      <c r="C5" s="231"/>
      <c r="D5" s="232" t="s">
        <v>89</v>
      </c>
      <c r="E5" s="233"/>
      <c r="F5" s="234"/>
      <c r="G5" s="234"/>
      <c r="H5" s="260"/>
      <c r="I5" s="261"/>
      <c r="J5" s="80"/>
    </row>
    <row r="6" spans="1:9" ht="34.5" customHeight="1" thickBot="1">
      <c r="A6" s="266" t="s">
        <v>10</v>
      </c>
      <c r="B6" s="266"/>
      <c r="C6" s="266"/>
      <c r="D6" s="266"/>
      <c r="E6" s="266"/>
      <c r="F6" s="266"/>
      <c r="G6" s="266"/>
      <c r="H6" s="266"/>
      <c r="I6" s="266"/>
    </row>
    <row r="7" spans="1:9" ht="27" customHeight="1">
      <c r="A7" s="81" t="s">
        <v>11</v>
      </c>
      <c r="B7" s="267" t="s">
        <v>12</v>
      </c>
      <c r="C7" s="268"/>
      <c r="D7" s="268"/>
      <c r="E7" s="268"/>
      <c r="F7" s="268"/>
      <c r="G7" s="268"/>
      <c r="H7" s="268"/>
      <c r="I7" s="269"/>
    </row>
    <row r="8" spans="1:9" ht="27" customHeight="1">
      <c r="A8" s="82" t="s">
        <v>3</v>
      </c>
      <c r="B8" s="262" t="s">
        <v>48</v>
      </c>
      <c r="C8" s="263"/>
      <c r="D8" s="253" t="s">
        <v>61</v>
      </c>
      <c r="E8" s="253"/>
      <c r="F8" s="237" t="s">
        <v>60</v>
      </c>
      <c r="G8" s="237"/>
      <c r="H8" s="253" t="s">
        <v>59</v>
      </c>
      <c r="I8" s="253"/>
    </row>
    <row r="9" spans="1:9" ht="42">
      <c r="A9" s="85" t="s">
        <v>1</v>
      </c>
      <c r="B9" s="83" t="s">
        <v>39</v>
      </c>
      <c r="C9" s="86" t="s">
        <v>54</v>
      </c>
      <c r="D9" s="83" t="s">
        <v>39</v>
      </c>
      <c r="E9" s="86" t="s">
        <v>55</v>
      </c>
      <c r="F9" s="83" t="s">
        <v>39</v>
      </c>
      <c r="G9" s="86" t="s">
        <v>56</v>
      </c>
      <c r="H9" s="83" t="s">
        <v>39</v>
      </c>
      <c r="I9" s="83" t="s">
        <v>57</v>
      </c>
    </row>
    <row r="10" spans="1:9" ht="27" customHeight="1">
      <c r="A10" s="87" t="s">
        <v>90</v>
      </c>
      <c r="B10" s="113"/>
      <c r="C10" s="88"/>
      <c r="D10" s="84">
        <v>11</v>
      </c>
      <c r="E10" s="89">
        <v>58289952</v>
      </c>
      <c r="F10" s="90"/>
      <c r="G10" s="89"/>
      <c r="H10" s="91"/>
      <c r="I10" s="91"/>
    </row>
    <row r="11" spans="1:9" ht="27" customHeight="1">
      <c r="A11" s="87" t="s">
        <v>71</v>
      </c>
      <c r="B11" s="113"/>
      <c r="C11" s="92"/>
      <c r="D11" s="84"/>
      <c r="E11" s="89"/>
      <c r="F11" s="90"/>
      <c r="G11" s="89"/>
      <c r="H11" s="89"/>
      <c r="I11" s="91"/>
    </row>
    <row r="12" spans="1:9" ht="27" customHeight="1">
      <c r="A12" s="87" t="s">
        <v>35</v>
      </c>
      <c r="B12" s="113"/>
      <c r="C12" s="92"/>
      <c r="D12" s="84"/>
      <c r="E12" s="89"/>
      <c r="F12" s="90"/>
      <c r="G12" s="89"/>
      <c r="H12" s="91"/>
      <c r="I12" s="91"/>
    </row>
    <row r="13" spans="1:9" ht="27" customHeight="1">
      <c r="A13" s="87" t="s">
        <v>85</v>
      </c>
      <c r="B13" s="113"/>
      <c r="C13" s="92"/>
      <c r="D13" s="84"/>
      <c r="E13" s="92"/>
      <c r="F13" s="84"/>
      <c r="G13" s="92"/>
      <c r="H13" s="91"/>
      <c r="I13" s="91"/>
    </row>
    <row r="14" spans="1:9" ht="27" customHeight="1">
      <c r="A14" s="87" t="s">
        <v>91</v>
      </c>
      <c r="B14" s="113"/>
      <c r="C14" s="92"/>
      <c r="D14" s="84"/>
      <c r="E14" s="92"/>
      <c r="F14" s="84"/>
      <c r="G14" s="92"/>
      <c r="H14" s="91"/>
      <c r="I14" s="91"/>
    </row>
    <row r="15" spans="1:9" ht="27" customHeight="1">
      <c r="A15" s="87" t="s">
        <v>87</v>
      </c>
      <c r="B15" s="113"/>
      <c r="C15" s="92"/>
      <c r="D15" s="84"/>
      <c r="E15" s="92"/>
      <c r="F15" s="84"/>
      <c r="G15" s="92"/>
      <c r="H15" s="91"/>
      <c r="I15" s="91"/>
    </row>
    <row r="16" spans="1:9" ht="27" customHeight="1">
      <c r="A16" s="87" t="s">
        <v>69</v>
      </c>
      <c r="B16" s="113"/>
      <c r="C16" s="92"/>
      <c r="D16" s="84"/>
      <c r="E16" s="92"/>
      <c r="F16" s="84"/>
      <c r="G16" s="92"/>
      <c r="H16" s="91"/>
      <c r="I16" s="91"/>
    </row>
    <row r="17" spans="1:9" ht="27" customHeight="1">
      <c r="A17" s="93" t="s">
        <v>63</v>
      </c>
      <c r="B17" s="114"/>
      <c r="C17" s="92"/>
      <c r="D17" s="94">
        <v>2</v>
      </c>
      <c r="E17" s="92">
        <v>850000</v>
      </c>
      <c r="F17" s="94"/>
      <c r="G17" s="92"/>
      <c r="H17" s="95"/>
      <c r="I17" s="91"/>
    </row>
    <row r="18" spans="1:9" ht="27" customHeight="1">
      <c r="A18" s="93"/>
      <c r="B18" s="114"/>
      <c r="C18" s="92"/>
      <c r="D18" s="94"/>
      <c r="E18" s="92"/>
      <c r="F18" s="94"/>
      <c r="G18" s="92"/>
      <c r="H18" s="95"/>
      <c r="I18" s="91"/>
    </row>
    <row r="19" spans="1:9" ht="27" customHeight="1">
      <c r="A19" s="93"/>
      <c r="B19" s="114"/>
      <c r="C19" s="92"/>
      <c r="D19" s="94"/>
      <c r="E19" s="92"/>
      <c r="F19" s="94"/>
      <c r="G19" s="92"/>
      <c r="H19" s="95"/>
      <c r="I19" s="91"/>
    </row>
    <row r="20" spans="1:9" ht="27" customHeight="1" thickBot="1">
      <c r="A20" s="96" t="s">
        <v>24</v>
      </c>
      <c r="B20" s="115"/>
      <c r="C20" s="116"/>
      <c r="D20" s="117"/>
      <c r="E20" s="116" t="s">
        <v>86</v>
      </c>
      <c r="F20" s="117"/>
      <c r="G20" s="116"/>
      <c r="H20" s="117"/>
      <c r="I20" s="116"/>
    </row>
    <row r="21" spans="1:10" ht="27" customHeight="1" thickBot="1">
      <c r="A21" s="246" t="s">
        <v>2</v>
      </c>
      <c r="B21" s="246"/>
      <c r="C21" s="246"/>
      <c r="D21" s="246"/>
      <c r="E21" s="246"/>
      <c r="F21" s="246"/>
      <c r="G21" s="246"/>
      <c r="H21" s="246"/>
      <c r="I21" s="246"/>
      <c r="J21" s="97"/>
    </row>
    <row r="22" spans="1:10" ht="27" customHeight="1">
      <c r="A22" s="247" t="s">
        <v>25</v>
      </c>
      <c r="B22" s="248"/>
      <c r="C22" s="248"/>
      <c r="D22" s="248"/>
      <c r="E22" s="248"/>
      <c r="F22" s="249" t="s">
        <v>26</v>
      </c>
      <c r="G22" s="249"/>
      <c r="H22" s="249"/>
      <c r="I22" s="250"/>
      <c r="J22" s="97"/>
    </row>
    <row r="23" spans="1:10" ht="44.25" customHeight="1">
      <c r="A23" s="98" t="s">
        <v>38</v>
      </c>
      <c r="B23" s="99" t="s">
        <v>39</v>
      </c>
      <c r="C23" s="92" t="s">
        <v>52</v>
      </c>
      <c r="D23" s="253" t="s">
        <v>37</v>
      </c>
      <c r="E23" s="253"/>
      <c r="F23" s="251" t="s">
        <v>75</v>
      </c>
      <c r="G23" s="251"/>
      <c r="H23" s="251"/>
      <c r="I23" s="100">
        <v>0</v>
      </c>
      <c r="J23" s="97"/>
    </row>
    <row r="24" spans="1:10" ht="27" customHeight="1">
      <c r="A24" s="101"/>
      <c r="B24" s="102"/>
      <c r="C24" s="103"/>
      <c r="D24" s="254"/>
      <c r="E24" s="252"/>
      <c r="F24" s="255" t="s">
        <v>30</v>
      </c>
      <c r="G24" s="255"/>
      <c r="H24" s="255"/>
      <c r="I24" s="104"/>
      <c r="J24" s="97"/>
    </row>
    <row r="25" spans="1:10" ht="23.25" customHeight="1">
      <c r="A25" s="105"/>
      <c r="B25" s="102"/>
      <c r="C25" s="103"/>
      <c r="D25" s="251"/>
      <c r="E25" s="252"/>
      <c r="F25" s="236" t="s">
        <v>95</v>
      </c>
      <c r="G25" s="236"/>
      <c r="H25" s="236"/>
      <c r="I25" s="106"/>
      <c r="J25" s="97"/>
    </row>
    <row r="26" spans="1:10" ht="27" customHeight="1">
      <c r="A26" s="105"/>
      <c r="B26" s="102"/>
      <c r="C26" s="103"/>
      <c r="D26" s="237"/>
      <c r="E26" s="237"/>
      <c r="F26" s="238"/>
      <c r="G26" s="238"/>
      <c r="H26" s="238"/>
      <c r="I26" s="239"/>
      <c r="J26" s="97"/>
    </row>
    <row r="27" spans="1:10" ht="27" customHeight="1">
      <c r="A27" s="118"/>
      <c r="B27" s="119"/>
      <c r="C27" s="120"/>
      <c r="D27" s="121"/>
      <c r="E27" s="122"/>
      <c r="F27" s="240"/>
      <c r="G27" s="240"/>
      <c r="H27" s="240"/>
      <c r="I27" s="241"/>
      <c r="J27" s="97"/>
    </row>
    <row r="28" spans="1:10" ht="27" customHeight="1" thickBot="1">
      <c r="A28" s="107"/>
      <c r="B28" s="108"/>
      <c r="C28" s="109"/>
      <c r="D28" s="244"/>
      <c r="E28" s="244"/>
      <c r="F28" s="242"/>
      <c r="G28" s="242"/>
      <c r="H28" s="242"/>
      <c r="I28" s="243"/>
      <c r="J28" s="97"/>
    </row>
    <row r="29" spans="1:9" ht="34.5" customHeight="1">
      <c r="A29" s="245" t="s">
        <v>49</v>
      </c>
      <c r="B29" s="245"/>
      <c r="C29" s="245"/>
      <c r="D29" s="245"/>
      <c r="E29" s="245"/>
      <c r="F29" s="245"/>
      <c r="G29" s="245"/>
      <c r="H29" s="245"/>
      <c r="I29" s="245"/>
    </row>
    <row r="30" spans="1:9" ht="35.25" customHeight="1">
      <c r="A30" s="235" t="s">
        <v>93</v>
      </c>
      <c r="B30" s="235"/>
      <c r="C30" s="235"/>
      <c r="D30" s="235"/>
      <c r="E30" s="235"/>
      <c r="F30" s="235"/>
      <c r="G30" s="235"/>
      <c r="H30" s="235"/>
      <c r="I30" s="235"/>
    </row>
  </sheetData>
  <sheetProtection/>
  <mergeCells count="29">
    <mergeCell ref="A1:I1"/>
    <mergeCell ref="A2:I2"/>
    <mergeCell ref="H4:I5"/>
    <mergeCell ref="B8:C8"/>
    <mergeCell ref="D3:I3"/>
    <mergeCell ref="A6:I6"/>
    <mergeCell ref="B7:I7"/>
    <mergeCell ref="D8:E8"/>
    <mergeCell ref="F8:G8"/>
    <mergeCell ref="H8:I8"/>
    <mergeCell ref="A21:I21"/>
    <mergeCell ref="A22:E22"/>
    <mergeCell ref="F22:I22"/>
    <mergeCell ref="D25:E25"/>
    <mergeCell ref="D23:E23"/>
    <mergeCell ref="F23:H23"/>
    <mergeCell ref="D24:E24"/>
    <mergeCell ref="F24:H24"/>
    <mergeCell ref="A30:I30"/>
    <mergeCell ref="F25:H25"/>
    <mergeCell ref="D26:E26"/>
    <mergeCell ref="F26:I28"/>
    <mergeCell ref="D28:E28"/>
    <mergeCell ref="A29:I29"/>
    <mergeCell ref="D4:E4"/>
    <mergeCell ref="F4:G4"/>
    <mergeCell ref="A4:C5"/>
    <mergeCell ref="D5:E5"/>
    <mergeCell ref="F5:G5"/>
  </mergeCells>
  <printOptions horizontalCentered="1"/>
  <pageMargins left="0.31496062992125984" right="0.31496062992125984" top="0.9448818897637796" bottom="0.35433070866141736" header="0.7086614173228347" footer="0.1181102362204724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6">
      <selection activeCell="F12" sqref="F12"/>
    </sheetView>
  </sheetViews>
  <sheetFormatPr defaultColWidth="9.00390625" defaultRowHeight="16.5"/>
  <cols>
    <col min="1" max="1" width="18.75390625" style="55" customWidth="1"/>
    <col min="2" max="2" width="5.125" style="55" customWidth="1"/>
    <col min="3" max="3" width="12.125" style="51" customWidth="1"/>
    <col min="4" max="4" width="5.625" style="56" customWidth="1"/>
    <col min="5" max="5" width="15.25390625" style="51" customWidth="1"/>
    <col min="6" max="6" width="5.625" style="56" customWidth="1"/>
    <col min="7" max="7" width="12.00390625" style="51" customWidth="1"/>
    <col min="8" max="8" width="5.625" style="56" customWidth="1"/>
    <col min="9" max="9" width="11.75390625" style="56" customWidth="1"/>
    <col min="10" max="10" width="16.75390625" style="56" customWidth="1"/>
    <col min="11" max="16384" width="9.00390625" style="37" customWidth="1"/>
  </cols>
  <sheetData>
    <row r="1" spans="1:10" ht="30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2.25" customHeight="1" thickBot="1">
      <c r="A2" s="139">
        <f ca="1">TODAY()</f>
        <v>41029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30" customHeight="1">
      <c r="A3" s="126" t="s">
        <v>4</v>
      </c>
      <c r="B3" s="127"/>
      <c r="C3" s="127"/>
      <c r="D3" s="127"/>
      <c r="E3" s="127"/>
      <c r="F3" s="127"/>
      <c r="G3" s="123"/>
      <c r="H3" s="124" t="s">
        <v>5</v>
      </c>
      <c r="I3" s="140"/>
      <c r="J3" s="141"/>
    </row>
    <row r="4" spans="1:10" ht="49.5" customHeight="1">
      <c r="A4" s="133" t="s">
        <v>51</v>
      </c>
      <c r="B4" s="134"/>
      <c r="C4" s="128"/>
      <c r="D4" s="128"/>
      <c r="E4" s="128"/>
      <c r="F4" s="128"/>
      <c r="G4" s="129"/>
      <c r="H4" s="142"/>
      <c r="I4" s="143"/>
      <c r="J4" s="144"/>
    </row>
    <row r="5" spans="1:10" ht="90" customHeight="1" thickBot="1">
      <c r="A5" s="130"/>
      <c r="B5" s="131"/>
      <c r="C5" s="131"/>
      <c r="D5" s="131"/>
      <c r="E5" s="131"/>
      <c r="F5" s="131"/>
      <c r="G5" s="132"/>
      <c r="H5" s="145"/>
      <c r="I5" s="146"/>
      <c r="J5" s="147"/>
    </row>
    <row r="6" spans="1:10" ht="34.5" customHeight="1" thickBot="1">
      <c r="A6" s="125" t="s">
        <v>10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7" customHeight="1">
      <c r="A7" s="38" t="s">
        <v>11</v>
      </c>
      <c r="B7" s="135" t="s">
        <v>12</v>
      </c>
      <c r="C7" s="136"/>
      <c r="D7" s="136"/>
      <c r="E7" s="136"/>
      <c r="F7" s="136"/>
      <c r="G7" s="136"/>
      <c r="H7" s="136"/>
      <c r="I7" s="137"/>
      <c r="J7" s="148" t="s">
        <v>58</v>
      </c>
    </row>
    <row r="8" spans="1:10" ht="27" customHeight="1">
      <c r="A8" s="39" t="s">
        <v>3</v>
      </c>
      <c r="B8" s="160" t="s">
        <v>48</v>
      </c>
      <c r="C8" s="161"/>
      <c r="D8" s="150" t="s">
        <v>61</v>
      </c>
      <c r="E8" s="150"/>
      <c r="F8" s="151" t="s">
        <v>60</v>
      </c>
      <c r="G8" s="151"/>
      <c r="H8" s="150" t="s">
        <v>59</v>
      </c>
      <c r="I8" s="150"/>
      <c r="J8" s="149"/>
    </row>
    <row r="9" spans="1:10" ht="27" customHeight="1">
      <c r="A9" s="42" t="s">
        <v>1</v>
      </c>
      <c r="B9" s="40" t="s">
        <v>39</v>
      </c>
      <c r="C9" s="43" t="s">
        <v>54</v>
      </c>
      <c r="D9" s="40" t="s">
        <v>39</v>
      </c>
      <c r="E9" s="43" t="s">
        <v>55</v>
      </c>
      <c r="F9" s="40" t="s">
        <v>39</v>
      </c>
      <c r="G9" s="43" t="s">
        <v>56</v>
      </c>
      <c r="H9" s="40" t="s">
        <v>39</v>
      </c>
      <c r="I9" s="40" t="s">
        <v>57</v>
      </c>
      <c r="J9" s="149"/>
    </row>
    <row r="10" spans="1:10" ht="27" customHeight="1">
      <c r="A10" s="30" t="s">
        <v>19</v>
      </c>
      <c r="B10" s="27"/>
      <c r="C10" s="73"/>
      <c r="D10" s="41">
        <v>10</v>
      </c>
      <c r="E10" s="45">
        <f>105544+19785+1388696+289831+447109+1336599+440293+75068+390658+47768</f>
        <v>4541351</v>
      </c>
      <c r="F10" s="46"/>
      <c r="G10" s="45"/>
      <c r="H10" s="47"/>
      <c r="I10" s="47"/>
      <c r="J10" s="48">
        <f>+C10+E10+G10+I10</f>
        <v>4541351</v>
      </c>
    </row>
    <row r="11" spans="1:10" ht="27" customHeight="1">
      <c r="A11" s="30" t="s">
        <v>71</v>
      </c>
      <c r="B11" s="27"/>
      <c r="C11" s="44"/>
      <c r="D11" s="41"/>
      <c r="E11" s="45"/>
      <c r="F11" s="46"/>
      <c r="G11" s="45"/>
      <c r="H11" s="47"/>
      <c r="I11" s="47"/>
      <c r="J11" s="48">
        <f aca="true" t="shared" si="0" ref="J11:J16">+C11+E11+G11+I11</f>
        <v>0</v>
      </c>
    </row>
    <row r="12" spans="1:10" ht="27" customHeight="1">
      <c r="A12" s="30" t="s">
        <v>35</v>
      </c>
      <c r="B12" s="27"/>
      <c r="C12" s="44"/>
      <c r="D12" s="41"/>
      <c r="E12" s="45"/>
      <c r="F12" s="46"/>
      <c r="G12" s="45"/>
      <c r="H12" s="47"/>
      <c r="I12" s="47"/>
      <c r="J12" s="48">
        <f t="shared" si="0"/>
        <v>0</v>
      </c>
    </row>
    <row r="13" spans="1:10" ht="27" customHeight="1">
      <c r="A13" s="30" t="s">
        <v>73</v>
      </c>
      <c r="B13" s="27"/>
      <c r="C13" s="44"/>
      <c r="D13" s="41"/>
      <c r="E13" s="44"/>
      <c r="F13" s="41"/>
      <c r="G13" s="44"/>
      <c r="H13" s="47"/>
      <c r="I13" s="47"/>
      <c r="J13" s="48">
        <f t="shared" si="0"/>
        <v>0</v>
      </c>
    </row>
    <row r="14" spans="1:10" ht="27" customHeight="1">
      <c r="A14" s="30" t="s">
        <v>74</v>
      </c>
      <c r="B14" s="27"/>
      <c r="C14" s="44"/>
      <c r="D14" s="41"/>
      <c r="E14" s="44"/>
      <c r="F14" s="41"/>
      <c r="G14" s="44"/>
      <c r="H14" s="47"/>
      <c r="I14" s="47"/>
      <c r="J14" s="48">
        <f t="shared" si="0"/>
        <v>0</v>
      </c>
    </row>
    <row r="15" spans="1:10" ht="27" customHeight="1">
      <c r="A15" s="30" t="s">
        <v>63</v>
      </c>
      <c r="B15" s="27"/>
      <c r="C15" s="44"/>
      <c r="D15" s="41"/>
      <c r="E15" s="44"/>
      <c r="F15" s="41"/>
      <c r="G15" s="44"/>
      <c r="H15" s="47"/>
      <c r="I15" s="47"/>
      <c r="J15" s="48">
        <f t="shared" si="0"/>
        <v>0</v>
      </c>
    </row>
    <row r="16" spans="1:10" ht="27" customHeight="1">
      <c r="A16" s="30" t="s">
        <v>72</v>
      </c>
      <c r="B16" s="27"/>
      <c r="C16" s="44"/>
      <c r="D16" s="41"/>
      <c r="E16" s="44"/>
      <c r="F16" s="41"/>
      <c r="G16" s="44"/>
      <c r="H16" s="47"/>
      <c r="I16" s="47"/>
      <c r="J16" s="48">
        <f t="shared" si="0"/>
        <v>0</v>
      </c>
    </row>
    <row r="17" spans="1:10" ht="27" customHeight="1" thickBot="1">
      <c r="A17" s="66" t="s">
        <v>24</v>
      </c>
      <c r="B17" s="67"/>
      <c r="C17" s="44">
        <f aca="true" t="shared" si="1" ref="C17:J17">SUM(C10:C16)</f>
        <v>0</v>
      </c>
      <c r="D17" s="67">
        <f t="shared" si="1"/>
        <v>10</v>
      </c>
      <c r="E17" s="44">
        <f t="shared" si="1"/>
        <v>4541351</v>
      </c>
      <c r="F17" s="67">
        <f t="shared" si="1"/>
        <v>0</v>
      </c>
      <c r="G17" s="44">
        <f t="shared" si="1"/>
        <v>0</v>
      </c>
      <c r="H17" s="67">
        <f t="shared" si="1"/>
        <v>0</v>
      </c>
      <c r="I17" s="44">
        <f t="shared" si="1"/>
        <v>0</v>
      </c>
      <c r="J17" s="48">
        <f t="shared" si="1"/>
        <v>4541351</v>
      </c>
    </row>
    <row r="18" spans="1:10" ht="27" customHeight="1" thickBot="1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ht="27" customHeight="1">
      <c r="A19" s="157" t="s">
        <v>25</v>
      </c>
      <c r="B19" s="158"/>
      <c r="C19" s="159"/>
      <c r="D19" s="159"/>
      <c r="E19" s="159"/>
      <c r="F19" s="154" t="s">
        <v>26</v>
      </c>
      <c r="G19" s="155"/>
      <c r="H19" s="155"/>
      <c r="I19" s="155"/>
      <c r="J19" s="156"/>
    </row>
    <row r="20" spans="1:10" ht="27" customHeight="1">
      <c r="A20" s="58" t="s">
        <v>38</v>
      </c>
      <c r="B20" s="50" t="s">
        <v>39</v>
      </c>
      <c r="C20" s="59" t="s">
        <v>52</v>
      </c>
      <c r="D20" s="270" t="s">
        <v>37</v>
      </c>
      <c r="E20" s="270"/>
      <c r="F20" s="280" t="s">
        <v>75</v>
      </c>
      <c r="G20" s="280"/>
      <c r="H20" s="280"/>
      <c r="I20" s="52" t="s">
        <v>82</v>
      </c>
      <c r="J20" s="75">
        <v>3574</v>
      </c>
    </row>
    <row r="21" spans="1:10" ht="27" customHeight="1">
      <c r="A21" s="30" t="s">
        <v>80</v>
      </c>
      <c r="B21" s="27" t="s">
        <v>79</v>
      </c>
      <c r="C21" s="74">
        <f>395307+22760</f>
        <v>418067</v>
      </c>
      <c r="D21" s="142" t="s">
        <v>81</v>
      </c>
      <c r="E21" s="277"/>
      <c r="F21" s="280" t="s">
        <v>76</v>
      </c>
      <c r="G21" s="280"/>
      <c r="H21" s="280"/>
      <c r="I21" s="167"/>
      <c r="J21" s="282"/>
    </row>
    <row r="22" spans="1:10" ht="27" customHeight="1">
      <c r="A22" s="30"/>
      <c r="B22" s="27"/>
      <c r="C22" s="54"/>
      <c r="D22" s="278"/>
      <c r="E22" s="279"/>
      <c r="F22" s="280" t="s">
        <v>77</v>
      </c>
      <c r="G22" s="280"/>
      <c r="H22" s="280"/>
      <c r="I22" s="283" t="s">
        <v>84</v>
      </c>
      <c r="J22" s="284"/>
    </row>
    <row r="23" spans="1:10" ht="27" customHeight="1">
      <c r="A23" s="71"/>
      <c r="B23" s="72"/>
      <c r="C23" s="69"/>
      <c r="D23" s="163"/>
      <c r="E23" s="164"/>
      <c r="F23" s="281" t="s">
        <v>78</v>
      </c>
      <c r="G23" s="281"/>
      <c r="H23" s="281"/>
      <c r="I23" s="285"/>
      <c r="J23" s="286"/>
    </row>
    <row r="24" spans="1:10" ht="27" customHeight="1">
      <c r="A24" s="71"/>
      <c r="B24" s="72"/>
      <c r="C24" s="69"/>
      <c r="D24" s="142"/>
      <c r="E24" s="143"/>
      <c r="F24" s="271" t="s">
        <v>83</v>
      </c>
      <c r="G24" s="272"/>
      <c r="H24" s="272"/>
      <c r="I24" s="272"/>
      <c r="J24" s="273"/>
    </row>
    <row r="25" spans="1:10" ht="27" customHeight="1" thickBot="1">
      <c r="A25" s="60"/>
      <c r="B25" s="61"/>
      <c r="C25" s="49"/>
      <c r="D25" s="165"/>
      <c r="E25" s="166"/>
      <c r="F25" s="274"/>
      <c r="G25" s="275"/>
      <c r="H25" s="275"/>
      <c r="I25" s="275"/>
      <c r="J25" s="276"/>
    </row>
    <row r="26" spans="1:10" ht="34.5" customHeight="1">
      <c r="A26" s="152" t="s">
        <v>49</v>
      </c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ht="35.25" customHeight="1">
      <c r="A27" s="162" t="s">
        <v>62</v>
      </c>
      <c r="B27" s="162"/>
      <c r="C27" s="162"/>
      <c r="D27" s="162"/>
      <c r="E27" s="162"/>
      <c r="F27" s="162"/>
      <c r="G27" s="162"/>
      <c r="H27" s="162"/>
      <c r="I27" s="162"/>
      <c r="J27" s="162"/>
    </row>
  </sheetData>
  <sheetProtection/>
  <mergeCells count="32">
    <mergeCell ref="I21:J21"/>
    <mergeCell ref="I22:J22"/>
    <mergeCell ref="I23:J23"/>
    <mergeCell ref="A26:J26"/>
    <mergeCell ref="A27:J27"/>
    <mergeCell ref="D23:E23"/>
    <mergeCell ref="D24:E24"/>
    <mergeCell ref="F23:H23"/>
    <mergeCell ref="B8:C8"/>
    <mergeCell ref="D8:E8"/>
    <mergeCell ref="F8:G8"/>
    <mergeCell ref="F24:J25"/>
    <mergeCell ref="D21:E21"/>
    <mergeCell ref="D22:E22"/>
    <mergeCell ref="D25:E25"/>
    <mergeCell ref="F20:H20"/>
    <mergeCell ref="F21:H21"/>
    <mergeCell ref="F22:H22"/>
    <mergeCell ref="A18:J18"/>
    <mergeCell ref="A19:E19"/>
    <mergeCell ref="F19:J19"/>
    <mergeCell ref="D20:E20"/>
    <mergeCell ref="H8:I8"/>
    <mergeCell ref="A1:J1"/>
    <mergeCell ref="A2:J2"/>
    <mergeCell ref="A3:G3"/>
    <mergeCell ref="H3:J3"/>
    <mergeCell ref="A4:G5"/>
    <mergeCell ref="H4:J5"/>
    <mergeCell ref="A6:J6"/>
    <mergeCell ref="B7:I7"/>
    <mergeCell ref="J7:J9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bot011-15</dc:creator>
  <cp:keywords/>
  <dc:description/>
  <cp:lastModifiedBy>user</cp:lastModifiedBy>
  <cp:lastPrinted>2012-04-30T02:04:59Z</cp:lastPrinted>
  <dcterms:created xsi:type="dcterms:W3CDTF">2004-03-24T10:24:00Z</dcterms:created>
  <dcterms:modified xsi:type="dcterms:W3CDTF">2012-04-30T02:09:37Z</dcterms:modified>
  <cp:category/>
  <cp:version/>
  <cp:contentType/>
  <cp:contentStatus/>
</cp:coreProperties>
</file>